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248\Desktop\"/>
    </mc:Choice>
  </mc:AlternateContent>
  <bookViews>
    <workbookView xWindow="0" yWindow="0" windowWidth="19200" windowHeight="10620"/>
  </bookViews>
  <sheets>
    <sheet name="掛金免除期間計算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1" i="1"/>
  <c r="D7" i="1"/>
  <c r="H17" i="1" l="1"/>
  <c r="G17" i="1"/>
  <c r="C17" i="1"/>
  <c r="C10" i="1"/>
  <c r="G9" i="1"/>
  <c r="H9" i="1"/>
  <c r="G5" i="1"/>
  <c r="C5" i="1"/>
  <c r="B5" i="1" s="1"/>
  <c r="C12" i="1"/>
  <c r="C9" i="1" s="1"/>
</calcChain>
</file>

<file path=xl/sharedStrings.xml><?xml version="1.0" encoding="utf-8"?>
<sst xmlns="http://schemas.openxmlformats.org/spreadsheetml/2006/main" count="26" uniqueCount="18">
  <si>
    <t>産休開始日</t>
    <rPh sb="0" eb="1">
      <t>サン</t>
    </rPh>
    <rPh sb="1" eb="2">
      <t>キュウ</t>
    </rPh>
    <rPh sb="2" eb="4">
      <t>カイシ</t>
    </rPh>
    <rPh sb="4" eb="5">
      <t>ヒ</t>
    </rPh>
    <phoneticPr fontId="4"/>
  </si>
  <si>
    <t>育休開始日</t>
    <rPh sb="0" eb="1">
      <t>イク</t>
    </rPh>
    <rPh sb="1" eb="2">
      <t>キュウ</t>
    </rPh>
    <rPh sb="2" eb="4">
      <t>カイシ</t>
    </rPh>
    <rPh sb="4" eb="5">
      <t>ヒ</t>
    </rPh>
    <phoneticPr fontId="4"/>
  </si>
  <si>
    <t>５６日前</t>
    <rPh sb="2" eb="3">
      <t>ヒ</t>
    </rPh>
    <rPh sb="3" eb="4">
      <t>マエ</t>
    </rPh>
    <phoneticPr fontId="4"/>
  </si>
  <si>
    <t>４２日前</t>
    <rPh sb="2" eb="3">
      <t>ヒ</t>
    </rPh>
    <rPh sb="3" eb="4">
      <t>マエ</t>
    </rPh>
    <phoneticPr fontId="4"/>
  </si>
  <si>
    <t>５６日後</t>
    <rPh sb="2" eb="3">
      <t>ヒ</t>
    </rPh>
    <rPh sb="3" eb="4">
      <t>ゴ</t>
    </rPh>
    <phoneticPr fontId="4"/>
  </si>
  <si>
    <t>５７日後</t>
    <rPh sb="2" eb="3">
      <t>ヒ</t>
    </rPh>
    <rPh sb="3" eb="4">
      <t>ゴ</t>
    </rPh>
    <phoneticPr fontId="4"/>
  </si>
  <si>
    <t>多胎</t>
    <rPh sb="0" eb="2">
      <t>タタイ</t>
    </rPh>
    <phoneticPr fontId="4"/>
  </si>
  <si>
    <t>９８日前</t>
    <rPh sb="2" eb="3">
      <t>ヒ</t>
    </rPh>
    <rPh sb="3" eb="4">
      <t>マエ</t>
    </rPh>
    <phoneticPr fontId="4"/>
  </si>
  <si>
    <t>出産(予定)日</t>
    <phoneticPr fontId="4"/>
  </si>
  <si>
    <t>出産(予定)日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</si>
  <si>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</si>
  <si>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</si>
  <si>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</si>
  <si>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(出産予定日を入力してください）</t>
    <rPh sb="1" eb="3">
      <t>シュッサン</t>
    </rPh>
    <rPh sb="3" eb="6">
      <t>ヨテイビ</t>
    </rPh>
    <rPh sb="7" eb="9">
      <t>ニュウリョク</t>
    </rPh>
    <phoneticPr fontId="4"/>
  </si>
  <si>
    <t>(出産日を入力してください)</t>
    <rPh sb="1" eb="4">
      <t>シュッサンビ</t>
    </rPh>
    <rPh sb="5" eb="7">
      <t>ニュウリョク</t>
    </rPh>
    <phoneticPr fontId="4"/>
  </si>
  <si>
    <t>(出産日を入力してください)</t>
    <rPh sb="1" eb="3">
      <t>シュッサン</t>
    </rPh>
    <rPh sb="3" eb="4">
      <t>ビ</t>
    </rPh>
    <rPh sb="5" eb="7">
      <t>ニュウリョク</t>
    </rPh>
    <phoneticPr fontId="4"/>
  </si>
  <si>
    <t>掛金免除開始日</t>
    <rPh sb="0" eb="2">
      <t>カケキン</t>
    </rPh>
    <rPh sb="2" eb="4">
      <t>メンジョ</t>
    </rPh>
    <rPh sb="4" eb="7">
      <t>カイシビ</t>
    </rPh>
    <phoneticPr fontId="4"/>
  </si>
  <si>
    <t>掛金免除終了日</t>
    <rPh sb="0" eb="2">
      <t>カケキン</t>
    </rPh>
    <rPh sb="2" eb="4">
      <t>メンジョ</t>
    </rPh>
    <rPh sb="4" eb="7">
      <t>シュウリョウビ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</si>
</sst>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[$-411]ge\.m\.d\)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57" fontId="11" fillId="0" borderId="0" xfId="0" applyNumberFormat="1" applyFont="1" applyFill="1" applyAlignment="1">
      <alignment horizontal="center" vertical="center"/>
    </xf>
    <xf numFmtId="57" fontId="11" fillId="0" borderId="0" xfId="0" applyNumberFormat="1" applyFont="1" applyAlignment="1">
      <alignment horizontal="center" vertical="center"/>
    </xf>
    <xf numFmtId="5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7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228601</xdr:rowOff>
    </xdr:from>
    <xdr:to>
      <xdr:col>8</xdr:col>
      <xdr:colOff>361950</xdr:colOff>
      <xdr:row>12</xdr:row>
      <xdr:rowOff>142876</xdr:rowOff>
    </xdr:to>
    <xdr:sp macro="" textlink="">
      <xdr:nvSpPr>
        <xdr:cNvPr id="3" name="テキスト ボックス 2"/>
        <xdr:cNvSpPr txBox="1"/>
      </xdr:nvSpPr>
      <xdr:spPr>
        <a:xfrm>
          <a:off x="685800" y="3181351"/>
          <a:ext cx="79819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産前産後休業掛金免除は、特別休暇の産前産後休業を取得した期間に限られます。</a:t>
          </a:r>
          <a:endParaRPr kumimoji="1" lang="en-US" altLang="ja-JP" sz="1600">
            <a:solidFill>
              <a:srgbClr val="FF0000"/>
            </a:solidFill>
          </a:endParaRPr>
        </a:p>
        <a:p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17" sqref="F17"/>
    </sheetView>
  </sheetViews>
  <sheetFormatPr defaultRowHeight="18.75" x14ac:dyDescent="0.4"/>
  <cols>
    <col min="2" max="3" width="19.375" customWidth="1"/>
    <col min="4" max="6" width="7.5" customWidth="1"/>
    <col min="7" max="8" width="19.375" customWidth="1"/>
  </cols>
  <sheetData>
    <row r="1" spans="1:11" x14ac:dyDescent="0.4">
      <c r="A1" s="1"/>
      <c r="B1" s="2"/>
      <c r="C1" s="2"/>
      <c r="D1" s="2"/>
      <c r="E1" s="2"/>
      <c r="F1" s="3"/>
      <c r="G1" s="2"/>
      <c r="H1" s="2"/>
      <c r="I1" s="1"/>
      <c r="J1" s="1"/>
      <c r="K1" s="1"/>
    </row>
    <row r="2" spans="1:11" ht="30" customHeight="1" x14ac:dyDescent="0.4">
      <c r="A2" s="1"/>
      <c r="B2" s="26" t="s">
        <v>0</v>
      </c>
      <c r="C2" s="25" t="s">
        <v>16</v>
      </c>
      <c r="D2" s="4"/>
      <c r="E2" s="4"/>
      <c r="F2" s="5"/>
      <c r="G2" s="25" t="s">
        <v>17</v>
      </c>
      <c r="H2" s="26" t="s">
        <v>1</v>
      </c>
      <c r="I2" s="1"/>
      <c r="J2" s="1"/>
      <c r="K2" s="1"/>
    </row>
    <row r="3" spans="1:11" ht="30" customHeight="1" x14ac:dyDescent="0.4">
      <c r="A3" s="1"/>
      <c r="B3" s="6" t="s">
        <v>2</v>
      </c>
      <c r="C3" s="6" t="s">
        <v>3</v>
      </c>
      <c r="D3" s="6"/>
      <c r="E3" s="6" t="s">
        <v>8</v>
      </c>
      <c r="F3" s="7"/>
      <c r="G3" s="6" t="s">
        <v>4</v>
      </c>
      <c r="H3" s="6" t="s">
        <v>5</v>
      </c>
      <c r="I3" s="1"/>
      <c r="J3" s="1"/>
      <c r="K3" s="1"/>
    </row>
    <row r="4" spans="1:11" ht="18.75" customHeight="1" x14ac:dyDescent="0.4">
      <c r="A4" s="1"/>
      <c r="B4" s="8"/>
      <c r="C4" s="9"/>
      <c r="D4" s="20" t="s">
        <v>10</v>
      </c>
      <c r="E4" s="20" t="s">
        <v>11</v>
      </c>
      <c r="F4" s="19" t="s">
        <v>12</v>
      </c>
      <c r="G4" s="9"/>
      <c r="H4" s="9"/>
      <c r="I4" s="1"/>
      <c r="J4" s="1"/>
      <c r="K4" s="1"/>
    </row>
    <row r="5" spans="1:11" ht="30" customHeight="1" x14ac:dyDescent="0.4">
      <c r="A5" s="1"/>
      <c r="B5" s="9">
        <f>IF(C5="","",D7-55)</f>
        <v>44232</v>
      </c>
      <c r="C5" s="10">
        <f>IF(D5="","",D7-41)</f>
        <v>44246</v>
      </c>
      <c r="D5" s="11">
        <v>3</v>
      </c>
      <c r="E5" s="11">
        <v>4</v>
      </c>
      <c r="F5" s="11">
        <v>1</v>
      </c>
      <c r="G5" s="10">
        <f>IF(D5="","",D7+56)</f>
        <v>44343</v>
      </c>
      <c r="H5" s="10"/>
      <c r="I5" s="1"/>
      <c r="J5" s="1"/>
      <c r="K5" s="1"/>
    </row>
    <row r="6" spans="1:11" ht="18.75" customHeight="1" x14ac:dyDescent="0.4">
      <c r="A6" s="1"/>
      <c r="B6" s="9"/>
      <c r="C6" s="10"/>
      <c r="D6" s="29" t="s">
        <v>13</v>
      </c>
      <c r="E6" s="30"/>
      <c r="F6" s="30"/>
      <c r="G6" s="10"/>
      <c r="H6" s="10"/>
      <c r="I6" s="1"/>
      <c r="J6" s="1"/>
      <c r="K6" s="1"/>
    </row>
    <row r="7" spans="1:11" ht="18.75" customHeight="1" x14ac:dyDescent="0.4">
      <c r="A7" s="1"/>
      <c r="B7" s="9"/>
      <c r="C7" s="12"/>
      <c r="D7" s="27">
        <f>DATE(D5+2018,E5,F5)</f>
        <v>44287</v>
      </c>
      <c r="E7" s="28"/>
      <c r="F7" s="28"/>
      <c r="G7" s="12"/>
      <c r="H7" s="12"/>
      <c r="I7" s="1"/>
      <c r="J7" s="1"/>
      <c r="K7" s="1"/>
    </row>
    <row r="8" spans="1:11" ht="18.75" customHeight="1" x14ac:dyDescent="0.4">
      <c r="A8" s="1"/>
      <c r="B8" s="9"/>
      <c r="C8" s="12"/>
      <c r="D8" s="21" t="s">
        <v>10</v>
      </c>
      <c r="E8" s="22" t="s">
        <v>11</v>
      </c>
      <c r="F8" s="22" t="s">
        <v>12</v>
      </c>
      <c r="G8" s="12"/>
      <c r="H8" s="12"/>
      <c r="I8" s="1"/>
      <c r="J8" s="1"/>
      <c r="K8" s="1"/>
    </row>
    <row r="9" spans="1:11" ht="30" customHeight="1" x14ac:dyDescent="0.4">
      <c r="A9" s="1"/>
      <c r="B9" s="9"/>
      <c r="C9" s="10">
        <f>IF(D9="","",IF(IF(C12=1,C5,D11-41)&lt;B5,B5,IF(C12=1,C5,D11-41)))</f>
        <v>44246</v>
      </c>
      <c r="D9" s="11">
        <v>3</v>
      </c>
      <c r="E9" s="11">
        <v>4</v>
      </c>
      <c r="F9" s="11">
        <v>10</v>
      </c>
      <c r="G9" s="10">
        <f>IF(D9="","",D11+56)</f>
        <v>44352</v>
      </c>
      <c r="H9" s="9">
        <f>IF(D9="","",D11+57)</f>
        <v>44353</v>
      </c>
      <c r="I9" s="1"/>
      <c r="J9" s="1"/>
      <c r="K9" s="1"/>
    </row>
    <row r="10" spans="1:11" ht="18.75" customHeight="1" x14ac:dyDescent="0.4">
      <c r="A10" s="1"/>
      <c r="B10" s="9"/>
      <c r="C10" s="13">
        <f>IF(D9="","",D11-41)</f>
        <v>44255</v>
      </c>
      <c r="D10" s="29" t="s">
        <v>14</v>
      </c>
      <c r="E10" s="29"/>
      <c r="F10" s="29"/>
      <c r="G10" s="10"/>
      <c r="H10" s="10"/>
      <c r="I10" s="1"/>
      <c r="J10" s="1"/>
      <c r="K10" s="1"/>
    </row>
    <row r="11" spans="1:11" ht="18.75" customHeight="1" x14ac:dyDescent="0.4">
      <c r="A11" s="1"/>
      <c r="B11" s="2"/>
      <c r="C11" s="13"/>
      <c r="D11" s="27">
        <f>DATE(D9+2018,E9,F9)</f>
        <v>44296</v>
      </c>
      <c r="E11" s="28"/>
      <c r="F11" s="28"/>
      <c r="G11" s="8"/>
      <c r="H11" s="8"/>
      <c r="I11" s="1"/>
      <c r="J11" s="1"/>
      <c r="K11" s="1"/>
    </row>
    <row r="12" spans="1:11" ht="24" x14ac:dyDescent="0.4">
      <c r="A12" s="1"/>
      <c r="B12" s="8"/>
      <c r="C12" s="14">
        <f>IF(D7&lt;D11,1,0)</f>
        <v>1</v>
      </c>
      <c r="D12" s="8"/>
      <c r="E12" s="8"/>
      <c r="F12" s="15"/>
      <c r="G12" s="8"/>
      <c r="H12" s="8"/>
      <c r="I12" s="1"/>
      <c r="J12" s="1"/>
      <c r="K12" s="1"/>
    </row>
    <row r="13" spans="1:11" ht="24" x14ac:dyDescent="0.4">
      <c r="A13" s="1"/>
      <c r="B13" s="8"/>
      <c r="C13" s="8"/>
      <c r="D13" s="8"/>
      <c r="E13" s="8"/>
      <c r="F13" s="15"/>
      <c r="G13" s="8"/>
      <c r="H13" s="8"/>
      <c r="I13" s="1"/>
      <c r="J13" s="1"/>
      <c r="K13" s="1"/>
    </row>
    <row r="14" spans="1:11" ht="30" customHeight="1" x14ac:dyDescent="0.4">
      <c r="A14" s="1"/>
      <c r="B14" s="8"/>
      <c r="C14" s="16" t="s">
        <v>6</v>
      </c>
      <c r="D14" s="16"/>
      <c r="E14" s="16"/>
      <c r="F14" s="15"/>
      <c r="G14" s="8"/>
      <c r="H14" s="8"/>
      <c r="I14" s="1"/>
      <c r="J14" s="1"/>
      <c r="K14" s="1"/>
    </row>
    <row r="15" spans="1:11" ht="30" customHeight="1" x14ac:dyDescent="0.4">
      <c r="A15" s="1"/>
      <c r="B15" s="8"/>
      <c r="C15" s="6" t="s">
        <v>7</v>
      </c>
      <c r="D15" s="6"/>
      <c r="E15" s="6" t="s">
        <v>9</v>
      </c>
      <c r="F15" s="7"/>
      <c r="G15" s="6" t="s">
        <v>4</v>
      </c>
      <c r="H15" s="6" t="s">
        <v>1</v>
      </c>
      <c r="I15" s="1"/>
      <c r="J15" s="1"/>
      <c r="K15" s="1"/>
    </row>
    <row r="16" spans="1:11" ht="18.75" customHeight="1" x14ac:dyDescent="0.4">
      <c r="A16" s="1"/>
      <c r="B16" s="8"/>
      <c r="C16" s="8"/>
      <c r="D16" s="24" t="s">
        <v>10</v>
      </c>
      <c r="E16" s="24" t="s">
        <v>11</v>
      </c>
      <c r="F16" s="23" t="s">
        <v>12</v>
      </c>
      <c r="G16" s="8"/>
      <c r="H16" s="8"/>
      <c r="I16" s="1"/>
      <c r="J16" s="1"/>
      <c r="K16" s="1"/>
    </row>
    <row r="17" spans="1:11" ht="30" customHeight="1" x14ac:dyDescent="0.4">
      <c r="A17" s="1"/>
      <c r="B17" s="9"/>
      <c r="C17" s="10">
        <f>IF(D17="","",D19-97)</f>
        <v>44239</v>
      </c>
      <c r="D17" s="17">
        <v>3</v>
      </c>
      <c r="E17" s="11">
        <v>5</v>
      </c>
      <c r="F17" s="18">
        <v>20</v>
      </c>
      <c r="G17" s="10">
        <f>IF(D17="","",D19+56)</f>
        <v>44392</v>
      </c>
      <c r="H17" s="9">
        <f>IF(D17="","",D19+57)</f>
        <v>44393</v>
      </c>
      <c r="I17" s="1"/>
      <c r="J17" s="1"/>
      <c r="K17" s="1"/>
    </row>
    <row r="18" spans="1:11" ht="18.75" customHeight="1" x14ac:dyDescent="0.4">
      <c r="A18" s="1"/>
      <c r="B18" s="9"/>
      <c r="C18" s="10"/>
      <c r="D18" s="29" t="s">
        <v>15</v>
      </c>
      <c r="E18" s="29"/>
      <c r="F18" s="29"/>
      <c r="G18" s="10"/>
      <c r="H18" s="10"/>
      <c r="I18" s="1"/>
      <c r="J18" s="1"/>
      <c r="K18" s="1"/>
    </row>
    <row r="19" spans="1:11" x14ac:dyDescent="0.4">
      <c r="A19" s="1"/>
      <c r="B19" s="2"/>
      <c r="C19" s="2"/>
      <c r="D19" s="27">
        <f>DATE(D17+2018,E17,F17)</f>
        <v>44336</v>
      </c>
      <c r="E19" s="28"/>
      <c r="F19" s="28"/>
      <c r="G19" s="2"/>
      <c r="H19" s="2"/>
      <c r="I19" s="1"/>
      <c r="J19" s="1"/>
      <c r="K19" s="1"/>
    </row>
    <row r="20" spans="1:11" x14ac:dyDescent="0.4">
      <c r="A20" s="1"/>
      <c r="B20" s="2"/>
      <c r="C20" s="2"/>
      <c r="D20" s="2"/>
      <c r="E20" s="2"/>
      <c r="F20" s="3"/>
      <c r="G20" s="2"/>
      <c r="H20" s="2"/>
      <c r="I20" s="1"/>
      <c r="J20" s="1"/>
      <c r="K20" s="1"/>
    </row>
    <row r="21" spans="1:11" x14ac:dyDescent="0.4">
      <c r="A21" s="1"/>
      <c r="B21" s="2"/>
      <c r="C21" s="2"/>
      <c r="D21" s="2"/>
      <c r="E21" s="2"/>
      <c r="F21" s="3"/>
      <c r="G21" s="2"/>
      <c r="H21" s="2"/>
      <c r="I21" s="1"/>
      <c r="J21" s="1"/>
      <c r="K21" s="1"/>
    </row>
    <row r="22" spans="1:11" x14ac:dyDescent="0.4">
      <c r="A22" s="1"/>
      <c r="B22" s="2"/>
      <c r="C22" s="2"/>
      <c r="D22" s="2"/>
      <c r="E22" s="2"/>
      <c r="F22" s="3"/>
      <c r="G22" s="2"/>
      <c r="H22" s="2"/>
      <c r="I22" s="1"/>
      <c r="J22" s="1"/>
      <c r="K22" s="1"/>
    </row>
    <row r="23" spans="1:11" x14ac:dyDescent="0.4">
      <c r="A23" s="1"/>
      <c r="B23" s="2"/>
      <c r="C23" s="2"/>
      <c r="D23" s="2"/>
      <c r="E23" s="2"/>
      <c r="F23" s="3"/>
      <c r="G23" s="2"/>
      <c r="H23" s="2"/>
      <c r="I23" s="1"/>
      <c r="J23" s="1"/>
      <c r="K23" s="1"/>
    </row>
  </sheetData>
  <sheetProtection sheet="1" selectLockedCells="1"/>
  <mergeCells count="6">
    <mergeCell ref="D7:F7"/>
    <mergeCell ref="D11:F11"/>
    <mergeCell ref="D19:F19"/>
    <mergeCell ref="D6:F6"/>
    <mergeCell ref="D10:F10"/>
    <mergeCell ref="D18:F18"/>
  </mergeCells>
  <phoneticPr fontId="4"/>
  <dataValidations count="1">
    <dataValidation imeMode="off" allowBlank="1" showInputMessage="1" showErrorMessage="1" sqref="E9:F9 E5:F5 D5:D6 D9:D10 D17:D18 E17:F17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掛金免除期間計算表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2020-09-08T08:26:32Z</cp:lastPrinted>
  <dcterms:created xsi:type="dcterms:W3CDTF">2020-08-20T06:47:58Z</dcterms:created>
  <dcterms:modified xsi:type="dcterms:W3CDTF">2021-02-18T06:19:25Z</dcterms:modified>
</cp:coreProperties>
</file>